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<sst xmlns="http://schemas.openxmlformats.org/spreadsheetml/2006/main" count="176" uniqueCount="151">
  <si>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</si>
  <si>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</si>
  <si>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</si>
  <si>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</si>
  <si>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</si>
  <si>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</si>
  <si>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</si>
  <si>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</si>
  <si>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</si>
  <si>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</si>
  <si>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</si>
  <si>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</si>
  <si>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</si>
  <si>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</si>
  <si>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</si>
  <si>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</si>
  <si>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</si>
  <si>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</si>
  <si>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</si>
  <si>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</si>
  <si>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</si>
  <si>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</si>
  <si>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</si>
  <si>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</si>
  <si>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</si>
  <si>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</si>
  <si>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</si>
  <si>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</si>
  <si>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</si>
  <si>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</si>
  <si>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</si>
  <si>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</si>
  <si>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</si>
  <si>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</si>
  <si>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</si>
  <si>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</si>
  <si>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</si>
  <si>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</si>
  <si>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</si>
  <si>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</si>
  <si>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</si>
  <si>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</si>
  <si>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</si>
  <si>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</si>
  <si>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</si>
  <si>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</si>
  <si>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</si>
  <si>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</si>
  <si>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</si>
  <si>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</si>
  <si>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</si>
  <si>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</si>
  <si>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</si>
  <si>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</si>
  <si>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</si>
  <si>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</si>
  <si>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</si>
  <si>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</si>
  <si>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</si>
  <si>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</si>
  <si>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</si>
  <si>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</si>
  <si>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</si>
  <si>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</si>
  <si>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</si>
  <si>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</si>
  <si>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</si>
  <si>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</si>
  <si>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</si>
  <si>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</si>
  <si>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</si>
  <si>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</si>
  <si>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</si>
  <si>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</si>
  <si>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</si>
  <si>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</si>
  <si>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</si>
  <si>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</si>
  <si>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</si>
  <si>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</si>
  <si>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</si>
  <si>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</si>
  <si>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</si>
  <si>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</si>
  <si>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</si>
  <si>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</si>
  <si>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</si>
  <si>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</si>
  <si>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</si>
  <si>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</si>
  <si>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</si>
  <si>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</si>
  <si>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</si>
  <si>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</si>
  <si>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</si>
  <si>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</si>
  <si>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</si>
  <si>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</si>
  <si>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</si>
  <si>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</si>
  <si>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</si>
  <si>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</si>
  <si>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</si>
  <si>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</si>
  <si>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</si>
  <si>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</si>
  <si>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</si>
  <si>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</si>
  <si>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</si>
  <si>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</si>
  <si>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</si>
  <si>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</si>
  <si>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</si>
  <si>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</si>
  <si>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</si>
  <si>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</si>
  <si>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</si>
  <si>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</si>
  <si>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</si>
  <si>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</si>
  <si>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</si>
  <si>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</si>
  <si>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</si>
  <si>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</si>
  <si>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</si>
  <si>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</si>
  <si>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</si>
  <si>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</si>
  <si>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</si>
  <si>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</si>
  <si>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</si>
  <si>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</si>
  <si>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</si>
  <si>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</si>
  <si>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</si>
  <si>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</si>
  <si>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</si>
  <si>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</si>
  <si>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</si>
  <si>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</si>
  <si>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</si>
  <si>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</si>
  <si>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</si>
  <si>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Ю.І.МАРЧАК</t>
  </si>
  <si>
    <t>М.В.АБРАМ"ЮК</t>
  </si>
  <si>
    <t>2-22-63</t>
  </si>
  <si>
    <t>2 січня 2016 року</t>
  </si>
  <si>
    <t>2015 рік</t>
  </si>
  <si>
    <t>Яремчанський міський суд Івано-Франківської області </t>
  </si>
  <si>
    <t>78500. Івано-Франківська область</t>
  </si>
  <si>
    <t>м. Яремчe. вул. Довбуша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</si>
</sst>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384</v>
      </c>
      <c r="D6" s="73">
        <f aca="true" t="shared" si="0" ref="D6:L6">SUM(D7,D10,D13,D14,D15,D18,D21,D22)</f>
        <v>224752.08999999988</v>
      </c>
      <c r="E6" s="73">
        <f t="shared" si="0"/>
        <v>287</v>
      </c>
      <c r="F6" s="73">
        <f t="shared" si="0"/>
        <v>190297.16999999998</v>
      </c>
      <c r="G6" s="73">
        <f t="shared" si="0"/>
        <v>5</v>
      </c>
      <c r="H6" s="73">
        <f t="shared" si="0"/>
        <v>1461.6</v>
      </c>
      <c r="I6" s="73">
        <f t="shared" si="0"/>
        <v>0</v>
      </c>
      <c r="J6" s="73">
        <f t="shared" si="0"/>
        <v>0</v>
      </c>
      <c r="K6" s="73">
        <f t="shared" si="0"/>
        <v>103</v>
      </c>
      <c r="L6" s="73">
        <f t="shared" si="0"/>
        <v>44670.380000000005</v>
      </c>
    </row>
    <row r="7" spans="1:12" ht="16.5" customHeight="1">
      <c r="A7" s="126">
        <v>2</v>
      </c>
      <c r="B7" s="129" t="s">
        <v>114</v>
      </c>
      <c r="C7" s="74">
        <v>126</v>
      </c>
      <c r="D7" s="74">
        <v>146556.49</v>
      </c>
      <c r="E7" s="74">
        <v>110</v>
      </c>
      <c r="F7" s="74">
        <v>140448.27</v>
      </c>
      <c r="G7" s="74">
        <v>2</v>
      </c>
      <c r="H7" s="74">
        <v>487.2</v>
      </c>
      <c r="I7" s="74"/>
      <c r="J7" s="74"/>
      <c r="K7" s="74">
        <v>15</v>
      </c>
      <c r="L7" s="74">
        <v>19214.18</v>
      </c>
    </row>
    <row r="8" spans="1:12" ht="16.5" customHeight="1">
      <c r="A8" s="126">
        <v>3</v>
      </c>
      <c r="B8" s="130" t="s">
        <v>115</v>
      </c>
      <c r="C8" s="74">
        <v>16</v>
      </c>
      <c r="D8" s="74">
        <v>40079.39</v>
      </c>
      <c r="E8" s="74">
        <v>14</v>
      </c>
      <c r="F8" s="74">
        <v>37644.11</v>
      </c>
      <c r="G8" s="74"/>
      <c r="H8" s="74"/>
      <c r="I8" s="74"/>
      <c r="J8" s="74"/>
      <c r="K8" s="74">
        <v>2</v>
      </c>
      <c r="L8" s="74">
        <v>2436</v>
      </c>
    </row>
    <row r="9" spans="1:12" ht="16.5" customHeight="1">
      <c r="A9" s="126">
        <v>4</v>
      </c>
      <c r="B9" s="130" t="s">
        <v>116</v>
      </c>
      <c r="C9" s="74">
        <v>9</v>
      </c>
      <c r="D9" s="74">
        <v>19978.65</v>
      </c>
      <c r="E9" s="74">
        <v>9</v>
      </c>
      <c r="F9" s="74">
        <v>19797.35</v>
      </c>
      <c r="G9" s="74"/>
      <c r="H9" s="74"/>
      <c r="I9" s="74"/>
      <c r="J9" s="74"/>
      <c r="K9" s="74">
        <v>1</v>
      </c>
      <c r="L9" s="74">
        <v>487.2</v>
      </c>
    </row>
    <row r="10" spans="1:12" ht="19.5" customHeight="1">
      <c r="A10" s="126">
        <v>5</v>
      </c>
      <c r="B10" s="129" t="s">
        <v>117</v>
      </c>
      <c r="C10" s="74">
        <v>147</v>
      </c>
      <c r="D10" s="74">
        <v>47258.3999999999</v>
      </c>
      <c r="E10" s="74">
        <v>69</v>
      </c>
      <c r="F10" s="74">
        <v>22065.7</v>
      </c>
      <c r="G10" s="74">
        <v>2</v>
      </c>
      <c r="H10" s="74">
        <v>730.8</v>
      </c>
      <c r="I10" s="74"/>
      <c r="J10" s="74"/>
      <c r="K10" s="74">
        <v>84</v>
      </c>
      <c r="L10" s="74">
        <v>24116.4</v>
      </c>
    </row>
    <row r="11" spans="1:12" ht="19.5" customHeight="1">
      <c r="A11" s="126">
        <v>6</v>
      </c>
      <c r="B11" s="130" t="s">
        <v>118</v>
      </c>
      <c r="C11" s="74">
        <v>4</v>
      </c>
      <c r="D11" s="74">
        <v>4872</v>
      </c>
      <c r="E11" s="74">
        <v>2</v>
      </c>
      <c r="F11" s="74">
        <v>1705.2</v>
      </c>
      <c r="G11" s="74"/>
      <c r="H11" s="74"/>
      <c r="I11" s="74"/>
      <c r="J11" s="74"/>
      <c r="K11" s="74">
        <v>2</v>
      </c>
      <c r="L11" s="74">
        <v>2436</v>
      </c>
    </row>
    <row r="12" spans="1:12" ht="19.5" customHeight="1">
      <c r="A12" s="126">
        <v>7</v>
      </c>
      <c r="B12" s="130" t="s">
        <v>119</v>
      </c>
      <c r="C12" s="74">
        <v>20</v>
      </c>
      <c r="D12" s="74">
        <v>11205.6</v>
      </c>
      <c r="E12" s="74">
        <v>16</v>
      </c>
      <c r="F12" s="74">
        <v>7312.4</v>
      </c>
      <c r="G12" s="74"/>
      <c r="H12" s="74"/>
      <c r="I12" s="74"/>
      <c r="J12" s="74"/>
      <c r="K12" s="74">
        <v>7</v>
      </c>
      <c r="L12" s="74">
        <v>3410.4</v>
      </c>
    </row>
    <row r="13" spans="1:12" ht="15" customHeight="1">
      <c r="A13" s="126">
        <v>8</v>
      </c>
      <c r="B13" s="129" t="s">
        <v>42</v>
      </c>
      <c r="C13" s="74">
        <v>67</v>
      </c>
      <c r="D13" s="74">
        <v>21680.4</v>
      </c>
      <c r="E13" s="74">
        <v>66</v>
      </c>
      <c r="F13" s="74">
        <v>20462.4</v>
      </c>
      <c r="G13" s="74">
        <v>1</v>
      </c>
      <c r="H13" s="74">
        <v>243.6</v>
      </c>
      <c r="I13" s="74"/>
      <c r="J13" s="74"/>
      <c r="K13" s="74">
        <v>2</v>
      </c>
      <c r="L13" s="74">
        <v>974.4</v>
      </c>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44</v>
      </c>
      <c r="D15" s="74">
        <v>9256.8</v>
      </c>
      <c r="E15" s="74">
        <v>42</v>
      </c>
      <c r="F15" s="74">
        <v>7320.8</v>
      </c>
      <c r="G15" s="74"/>
      <c r="H15" s="74"/>
      <c r="I15" s="74"/>
      <c r="J15" s="74"/>
      <c r="K15" s="74">
        <v>2</v>
      </c>
      <c r="L15" s="74">
        <v>365.4</v>
      </c>
    </row>
    <row r="16" spans="1:12" ht="21" customHeight="1">
      <c r="A16" s="126">
        <v>11</v>
      </c>
      <c r="B16" s="130" t="s">
        <v>118</v>
      </c>
      <c r="C16" s="74">
        <v>6</v>
      </c>
      <c r="D16" s="74">
        <v>3654</v>
      </c>
      <c r="E16" s="74">
        <v>6</v>
      </c>
      <c r="F16" s="74">
        <v>2192.4</v>
      </c>
      <c r="G16" s="74"/>
      <c r="H16" s="74"/>
      <c r="I16" s="74"/>
      <c r="J16" s="74"/>
      <c r="K16" s="74"/>
      <c r="L16" s="74"/>
    </row>
    <row r="17" spans="1:12" ht="21" customHeight="1">
      <c r="A17" s="126">
        <v>12</v>
      </c>
      <c r="B17" s="130" t="s">
        <v>119</v>
      </c>
      <c r="C17" s="74">
        <v>8</v>
      </c>
      <c r="D17" s="74">
        <v>1948.8</v>
      </c>
      <c r="E17" s="74">
        <v>7</v>
      </c>
      <c r="F17" s="74">
        <v>1705.2</v>
      </c>
      <c r="G17" s="74"/>
      <c r="H17" s="74"/>
      <c r="I17" s="74"/>
      <c r="J17" s="74"/>
      <c r="K17" s="74">
        <v>1</v>
      </c>
      <c r="L17" s="74">
        <v>243.6</v>
      </c>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19</v>
      </c>
      <c r="D34" s="73">
        <f aca="true" t="shared" si="3" ref="D34:L34">SUM(D35,D42,D43,D44)</f>
        <v>2496.9</v>
      </c>
      <c r="E34" s="73">
        <f t="shared" si="3"/>
        <v>18</v>
      </c>
      <c r="F34" s="73">
        <f t="shared" si="3"/>
        <v>3554.0199999999995</v>
      </c>
      <c r="G34" s="73">
        <f t="shared" si="3"/>
        <v>1</v>
      </c>
      <c r="H34" s="73">
        <f t="shared" si="3"/>
        <v>45</v>
      </c>
      <c r="I34" s="73">
        <f t="shared" si="3"/>
        <v>0</v>
      </c>
      <c r="J34" s="73">
        <f t="shared" si="3"/>
        <v>0</v>
      </c>
      <c r="K34" s="73">
        <f t="shared" si="3"/>
        <v>2</v>
      </c>
      <c r="L34" s="73">
        <f t="shared" si="3"/>
        <v>255.77999999999997</v>
      </c>
    </row>
    <row r="35" spans="1:12" ht="24" customHeight="1">
      <c r="A35" s="126">
        <v>30</v>
      </c>
      <c r="B35" s="129" t="s">
        <v>131</v>
      </c>
      <c r="C35" s="74">
        <f>SUM(C36,C39)</f>
        <v>18</v>
      </c>
      <c r="D35" s="74">
        <f aca="true" t="shared" si="4" ref="D35:L35">SUM(D36,D39)</f>
        <v>2253.3</v>
      </c>
      <c r="E35" s="74">
        <f t="shared" si="4"/>
        <v>16</v>
      </c>
      <c r="F35" s="74">
        <f t="shared" si="4"/>
        <v>3310.4199999999996</v>
      </c>
      <c r="G35" s="74">
        <f t="shared" si="4"/>
        <v>1</v>
      </c>
      <c r="H35" s="74">
        <f t="shared" si="4"/>
        <v>45</v>
      </c>
      <c r="I35" s="74">
        <f t="shared" si="4"/>
        <v>0</v>
      </c>
      <c r="J35" s="74">
        <f t="shared" si="4"/>
        <v>0</v>
      </c>
      <c r="K35" s="74">
        <f t="shared" si="4"/>
        <v>2</v>
      </c>
      <c r="L35" s="74">
        <f t="shared" si="4"/>
        <v>255.77999999999997</v>
      </c>
    </row>
    <row r="36" spans="1:12" ht="19.5" customHeight="1">
      <c r="A36" s="126">
        <v>31</v>
      </c>
      <c r="B36" s="129" t="s">
        <v>132</v>
      </c>
      <c r="C36" s="74">
        <v>2</v>
      </c>
      <c r="D36" s="74">
        <v>669.9</v>
      </c>
      <c r="E36" s="74">
        <v>1</v>
      </c>
      <c r="F36" s="74">
        <v>487.2</v>
      </c>
      <c r="G36" s="74"/>
      <c r="H36" s="74"/>
      <c r="I36" s="74"/>
      <c r="J36" s="74"/>
      <c r="K36" s="74">
        <v>1</v>
      </c>
      <c r="L36" s="74">
        <v>182.7</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487.2</v>
      </c>
      <c r="G38" s="74"/>
      <c r="H38" s="74"/>
      <c r="I38" s="74"/>
      <c r="J38" s="74"/>
      <c r="K38" s="74"/>
      <c r="L38" s="74"/>
    </row>
    <row r="39" spans="1:12" ht="21" customHeight="1">
      <c r="A39" s="126">
        <v>34</v>
      </c>
      <c r="B39" s="129" t="s">
        <v>134</v>
      </c>
      <c r="C39" s="74">
        <v>16</v>
      </c>
      <c r="D39" s="74">
        <v>1583.4</v>
      </c>
      <c r="E39" s="74">
        <v>15</v>
      </c>
      <c r="F39" s="74">
        <v>2823.22</v>
      </c>
      <c r="G39" s="74">
        <v>1</v>
      </c>
      <c r="H39" s="74">
        <v>45</v>
      </c>
      <c r="I39" s="74"/>
      <c r="J39" s="74"/>
      <c r="K39" s="74">
        <v>1</v>
      </c>
      <c r="L39" s="74">
        <v>73.08</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v>
      </c>
      <c r="D41" s="74">
        <v>487.2</v>
      </c>
      <c r="E41" s="74">
        <v>1</v>
      </c>
      <c r="F41" s="74">
        <v>1461.6</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1</v>
      </c>
      <c r="D44" s="74">
        <v>243.6</v>
      </c>
      <c r="E44" s="74">
        <v>2</v>
      </c>
      <c r="F44" s="74">
        <v>243.6</v>
      </c>
      <c r="G44" s="74"/>
      <c r="H44" s="74"/>
      <c r="I44" s="74"/>
      <c r="J44" s="74"/>
      <c r="K44" s="74"/>
      <c r="L44" s="74"/>
    </row>
    <row r="45" spans="1:12" ht="21.75" customHeight="1">
      <c r="A45" s="126">
        <v>40</v>
      </c>
      <c r="B45" s="128" t="s">
        <v>138</v>
      </c>
      <c r="C45" s="73">
        <f>SUM(C46:C51)</f>
        <v>8</v>
      </c>
      <c r="D45" s="73">
        <f aca="true" t="shared" si="5" ref="D45:L45">SUM(D46:D51)</f>
        <v>106.84</v>
      </c>
      <c r="E45" s="73">
        <f t="shared" si="5"/>
        <v>8</v>
      </c>
      <c r="F45" s="73">
        <f t="shared" si="5"/>
        <v>187.14</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v>
      </c>
      <c r="D46" s="74">
        <v>7.3</v>
      </c>
      <c r="E46" s="74">
        <v>2</v>
      </c>
      <c r="F46" s="74">
        <v>87.6</v>
      </c>
      <c r="G46" s="74"/>
      <c r="H46" s="74"/>
      <c r="I46" s="74"/>
      <c r="J46" s="74"/>
      <c r="K46" s="74"/>
      <c r="L46" s="74"/>
    </row>
    <row r="47" spans="1:12" ht="21" customHeight="1">
      <c r="A47" s="126">
        <v>42</v>
      </c>
      <c r="B47" s="129" t="s">
        <v>21</v>
      </c>
      <c r="C47" s="74">
        <v>2</v>
      </c>
      <c r="D47" s="74">
        <v>39.54</v>
      </c>
      <c r="E47" s="74">
        <v>2</v>
      </c>
      <c r="F47" s="74">
        <v>39.54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4</v>
      </c>
      <c r="D49" s="74">
        <v>60</v>
      </c>
      <c r="E49" s="74">
        <v>4</v>
      </c>
      <c r="F49" s="74">
        <v>60</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190</v>
      </c>
      <c r="D52" s="73">
        <v>14189.7</v>
      </c>
      <c r="E52" s="73">
        <v>111</v>
      </c>
      <c r="F52" s="73">
        <v>7783.02</v>
      </c>
      <c r="G52" s="73"/>
      <c r="H52" s="73"/>
      <c r="I52" s="73">
        <v>190</v>
      </c>
      <c r="J52" s="73">
        <v>13973.64</v>
      </c>
      <c r="K52" s="74"/>
      <c r="L52" s="73"/>
    </row>
    <row r="53" spans="1:12" ht="15">
      <c r="A53" s="126">
        <v>48</v>
      </c>
      <c r="B53" s="127" t="s">
        <v>129</v>
      </c>
      <c r="C53" s="73">
        <f aca="true" t="shared" si="6" ref="C53:L53">SUM(C6,C25,C34,C45,C52)</f>
        <v>601</v>
      </c>
      <c r="D53" s="73">
        <f t="shared" si="6"/>
        <v>241545.52999999988</v>
      </c>
      <c r="E53" s="73">
        <f t="shared" si="6"/>
        <v>424</v>
      </c>
      <c r="F53" s="100">
        <f t="shared" si="6"/>
        <v>201821.34999999998</v>
      </c>
      <c r="G53" s="73">
        <f t="shared" si="6"/>
        <v>6</v>
      </c>
      <c r="H53" s="73">
        <f t="shared" si="6"/>
        <v>1506.6</v>
      </c>
      <c r="I53" s="73">
        <f t="shared" si="6"/>
        <v>190</v>
      </c>
      <c r="J53" s="73">
        <f t="shared" si="6"/>
        <v>13973.64</v>
      </c>
      <c r="K53" s="73">
        <f t="shared" si="6"/>
        <v>105</v>
      </c>
      <c r="L53" s="73">
        <f t="shared" si="6"/>
        <v>44926.16</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&amp;LE1C2416A&amp;CФорма № 10 (судовий збір), Підрозділ: Яремчанський міський суд Івано-Франківської області ,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91</v>
      </c>
      <c r="F5" s="57">
        <f>SUM(F6:F31)</f>
        <v>36156.56</v>
      </c>
    </row>
    <row r="6" spans="1:6" s="3" customFormat="1" ht="19.5" customHeight="1">
      <c r="A6" s="72">
        <v>2</v>
      </c>
      <c r="B6" s="147" t="s">
        <v>80</v>
      </c>
      <c r="C6" s="148"/>
      <c r="D6" s="149"/>
      <c r="E6" s="55">
        <v>12</v>
      </c>
      <c r="F6" s="76">
        <v>2923.2</v>
      </c>
    </row>
    <row r="7" spans="1:6" s="3" customFormat="1" ht="21.75" customHeight="1">
      <c r="A7" s="72">
        <v>3</v>
      </c>
      <c r="B7" s="147" t="s">
        <v>78</v>
      </c>
      <c r="C7" s="148"/>
      <c r="D7" s="149"/>
      <c r="E7" s="55"/>
      <c r="F7" s="56"/>
    </row>
    <row r="8" spans="1:6" s="3" customFormat="1" ht="15.75" customHeight="1">
      <c r="A8" s="72">
        <v>4</v>
      </c>
      <c r="B8" s="147" t="s">
        <v>34</v>
      </c>
      <c r="C8" s="148"/>
      <c r="D8" s="149"/>
      <c r="E8" s="55">
        <v>11</v>
      </c>
      <c r="F8" s="56">
        <v>2679.6</v>
      </c>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v>2</v>
      </c>
      <c r="F11" s="56">
        <v>493.6</v>
      </c>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7" t="s">
        <v>82</v>
      </c>
      <c r="C14" s="148"/>
      <c r="D14" s="149"/>
      <c r="E14" s="55"/>
      <c r="F14" s="56"/>
    </row>
    <row r="15" spans="1:6" s="3" customFormat="1" ht="21" customHeight="1">
      <c r="A15" s="72">
        <v>11</v>
      </c>
      <c r="B15" s="82" t="s">
        <v>9</v>
      </c>
      <c r="C15" s="83"/>
      <c r="D15" s="84"/>
      <c r="E15" s="55">
        <v>1</v>
      </c>
      <c r="F15" s="56">
        <v>121.8</v>
      </c>
    </row>
    <row r="16" spans="1:6" s="3" customFormat="1" ht="19.5" customHeight="1">
      <c r="A16" s="72">
        <v>12</v>
      </c>
      <c r="B16" s="82" t="s">
        <v>38</v>
      </c>
      <c r="C16" s="83"/>
      <c r="D16" s="84"/>
      <c r="E16" s="55"/>
      <c r="F16" s="56"/>
    </row>
    <row r="17" spans="1:6" s="3" customFormat="1" ht="24" customHeight="1">
      <c r="A17" s="72">
        <v>13</v>
      </c>
      <c r="B17" s="146" t="s">
        <v>10</v>
      </c>
      <c r="C17" s="146"/>
      <c r="D17" s="146"/>
      <c r="E17" s="55">
        <v>49</v>
      </c>
      <c r="F17" s="56">
        <v>12910.8</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c r="F24" s="56"/>
    </row>
    <row r="25" spans="1:6" s="3" customFormat="1" ht="48" customHeight="1">
      <c r="A25" s="72">
        <v>21</v>
      </c>
      <c r="B25" s="146" t="s">
        <v>16</v>
      </c>
      <c r="C25" s="146"/>
      <c r="D25" s="146"/>
      <c r="E25" s="55">
        <v>1</v>
      </c>
      <c r="F25" s="56">
        <v>182.7</v>
      </c>
    </row>
    <row r="26" spans="1:6" s="3" customFormat="1" ht="47.25" customHeight="1">
      <c r="A26" s="72">
        <v>22</v>
      </c>
      <c r="B26" s="146" t="s">
        <v>17</v>
      </c>
      <c r="C26" s="146"/>
      <c r="D26" s="146"/>
      <c r="E26" s="55"/>
      <c r="F26" s="56"/>
    </row>
    <row r="27" spans="1:6" s="3" customFormat="1" ht="36" customHeight="1">
      <c r="A27" s="72">
        <v>23</v>
      </c>
      <c r="B27" s="146" t="s">
        <v>18</v>
      </c>
      <c r="C27" s="146"/>
      <c r="D27" s="146"/>
      <c r="E27" s="55"/>
      <c r="F27" s="56"/>
    </row>
    <row r="28" spans="1:6" s="3" customFormat="1" ht="53.25" customHeight="1">
      <c r="A28" s="72">
        <v>24</v>
      </c>
      <c r="B28" s="146" t="s">
        <v>19</v>
      </c>
      <c r="C28" s="146"/>
      <c r="D28" s="146"/>
      <c r="E28" s="55">
        <v>1</v>
      </c>
      <c r="F28" s="56">
        <v>73.08</v>
      </c>
    </row>
    <row r="29" spans="1:6" s="3" customFormat="1" ht="26.25" customHeight="1">
      <c r="A29" s="72">
        <v>25</v>
      </c>
      <c r="B29" s="146" t="s">
        <v>24</v>
      </c>
      <c r="C29" s="146"/>
      <c r="D29" s="146"/>
      <c r="E29" s="55">
        <v>14</v>
      </c>
      <c r="F29" s="56">
        <v>16771.78</v>
      </c>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&amp;LE1C2416A&amp;CФорма № 10 (судовий збір), Підрозділ: Яремчанський міський суд Івано-Франківської області ,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22">
      <selection activeCell="C28" sqref="C28:D28"/>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12</v>
      </c>
      <c r="F4" s="133">
        <f>SUM(F5:F20)</f>
        <v>6333.599999999999</v>
      </c>
    </row>
    <row r="5" spans="1:6" ht="20.25" customHeight="1">
      <c r="A5" s="106">
        <v>2</v>
      </c>
      <c r="B5" s="155" t="s">
        <v>97</v>
      </c>
      <c r="C5" s="156"/>
      <c r="D5" s="157"/>
      <c r="E5" s="55"/>
      <c r="F5" s="76"/>
    </row>
    <row r="6" spans="1:6" ht="28.5" customHeight="1">
      <c r="A6" s="106">
        <v>3</v>
      </c>
      <c r="B6" s="155" t="s">
        <v>98</v>
      </c>
      <c r="C6" s="156"/>
      <c r="D6" s="157"/>
      <c r="E6" s="55"/>
      <c r="F6" s="76"/>
    </row>
    <row r="7" spans="1:6" ht="20.25" customHeight="1">
      <c r="A7" s="106">
        <v>4</v>
      </c>
      <c r="B7" s="155" t="s">
        <v>99</v>
      </c>
      <c r="C7" s="156"/>
      <c r="D7" s="157"/>
      <c r="E7" s="55">
        <v>8</v>
      </c>
      <c r="F7" s="76">
        <v>4628.4</v>
      </c>
    </row>
    <row r="8" spans="1:6" ht="41.25" customHeight="1">
      <c r="A8" s="106">
        <v>5</v>
      </c>
      <c r="B8" s="155" t="s">
        <v>100</v>
      </c>
      <c r="C8" s="156"/>
      <c r="D8" s="157"/>
      <c r="E8" s="55"/>
      <c r="F8" s="76"/>
    </row>
    <row r="9" spans="1:6" ht="41.25" customHeight="1">
      <c r="A9" s="106">
        <v>6</v>
      </c>
      <c r="B9" s="155" t="s">
        <v>101</v>
      </c>
      <c r="C9" s="156"/>
      <c r="D9" s="157"/>
      <c r="E9" s="55"/>
      <c r="F9" s="76"/>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c r="F12" s="76"/>
    </row>
    <row r="13" spans="1:6" ht="20.25" customHeight="1">
      <c r="A13" s="106">
        <v>10</v>
      </c>
      <c r="B13" s="155" t="s">
        <v>104</v>
      </c>
      <c r="C13" s="156"/>
      <c r="D13" s="157"/>
      <c r="E13" s="55">
        <v>4</v>
      </c>
      <c r="F13" s="76">
        <v>1705.2</v>
      </c>
    </row>
    <row r="14" spans="1:6" ht="25.5" customHeight="1">
      <c r="A14" s="106">
        <v>11</v>
      </c>
      <c r="B14" s="155" t="s">
        <v>105</v>
      </c>
      <c r="C14" s="156"/>
      <c r="D14" s="157"/>
      <c r="E14" s="55"/>
      <c r="F14" s="76"/>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c r="F17" s="76"/>
    </row>
    <row r="18" spans="1:6" ht="27" customHeight="1">
      <c r="A18" s="106">
        <v>15</v>
      </c>
      <c r="B18" s="155" t="s">
        <v>109</v>
      </c>
      <c r="C18" s="156"/>
      <c r="D18" s="157"/>
      <c r="E18" s="55"/>
      <c r="F18" s="76"/>
    </row>
    <row r="19" spans="1:6" ht="54.75" customHeight="1">
      <c r="A19" s="106">
        <v>16</v>
      </c>
      <c r="B19" s="155" t="s">
        <v>110</v>
      </c>
      <c r="C19" s="156"/>
      <c r="D19" s="157"/>
      <c r="E19" s="55"/>
      <c r="F19" s="76"/>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143</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144</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t="s">
        <v>145</v>
      </c>
      <c r="D27" s="154"/>
      <c r="E27" s="46"/>
      <c r="I27" s="119"/>
      <c r="J27" s="116"/>
      <c r="K27" s="117"/>
    </row>
    <row r="28" spans="1:11" ht="15" customHeight="1">
      <c r="A28" s="118"/>
      <c r="B28" s="70" t="s">
        <v>92</v>
      </c>
      <c r="C28" s="154" t="s">
        <v>145</v>
      </c>
      <c r="D28" s="154"/>
      <c r="E28" s="96"/>
      <c r="I28" s="120"/>
      <c r="J28" s="120"/>
      <c r="K28" s="120"/>
    </row>
    <row r="29" spans="1:11" ht="19.5" customHeight="1">
      <c r="A29" s="121"/>
      <c r="B29" s="71" t="s">
        <v>93</v>
      </c>
      <c r="C29" s="154"/>
      <c r="D29" s="154"/>
      <c r="E29" s="132" t="s">
        <v>146</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&amp;LE1C2416A&amp;CФорма № 10 (судовий збір), Підрозділ: Яремчанський міський суд Івано-Франківської області ,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147</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148</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149</v>
      </c>
      <c r="E39" s="135"/>
      <c r="F39" s="135"/>
      <c r="G39" s="135"/>
      <c r="H39" s="136"/>
      <c r="I39" s="11"/>
    </row>
    <row r="40" spans="1:9" ht="12.75" customHeight="1">
      <c r="A40" s="13"/>
      <c r="B40" s="15"/>
      <c r="C40" s="11"/>
      <c r="D40" s="11"/>
      <c r="E40" s="11"/>
      <c r="F40" s="11"/>
      <c r="G40" s="11"/>
      <c r="H40" s="13"/>
      <c r="I40" s="11"/>
    </row>
    <row r="41" spans="1:8" ht="12.75" customHeight="1">
      <c r="A41" s="13"/>
      <c r="B41" s="181" t="s">
        <v>150</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v>32</v>
      </c>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&amp;LE1C2416A&amp;C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abramyuk_m</cp:lastModifiedBy>
  <cp:lastPrinted>2015-12-10T14:29:27Z</cp:lastPrinted>
  <dcterms:created xsi:type="dcterms:W3CDTF">2015-09-09T10:27:37Z</dcterms:created>
  <dcterms:modified xsi:type="dcterms:W3CDTF">2016-01-03T14:31:29Z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збір)_00354_4.2015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E1C2416A</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